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<sst xmlns="http://schemas.openxmlformats.org/spreadsheetml/2006/main" count="206" uniqueCount="206">
  <si>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</si>
  <si>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</si>
  <si>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</si>
  <si>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</si>
  <si>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</si>
  <si>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</si>
  <si>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</si>
  <si>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</si>
  <si>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</si>
  <si>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</si>
  <si>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</si>
  <si>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</si>
  <si>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</si>
  <si>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</si>
  <si>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</si>
  <si>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</si>
  <si>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</si>
  <si>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</si>
  <si>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</si>
  <si>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</si>
  <si>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</si>
  <si>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</si>
  <si>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</si>
  <si>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</si>
  <si>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</si>
  <si>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</si>
  <si>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</si>
  <si>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</si>
  <si>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</si>
  <si>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</si>
  <si>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</si>
  <si>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</si>
  <si>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</si>
  <si>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</si>
  <si>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</si>
  <si>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</si>
  <si>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</si>
  <si>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</si>
  <si>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</si>
  <si>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</si>
  <si>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</si>
  <si>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</si>
  <si>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</si>
  <si>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</si>
  <si>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</si>
  <si>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</si>
  <si>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</si>
  <si>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</si>
  <si>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</si>
  <si>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</si>
  <si>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</si>
  <si>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</si>
  <si>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</si>
  <si>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</si>
  <si>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</si>
  <si>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</si>
  <si>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</si>
  <si>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</si>
  <si>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</si>
  <si>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</si>
  <si>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</si>
  <si>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</si>
  <si>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</si>
  <si>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</si>
  <si>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</si>
  <si>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</si>
  <si>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</si>
  <si>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</si>
  <si>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</si>
  <si>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</si>
  <si>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</si>
  <si>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</si>
  <si>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</si>
  <si>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</si>
  <si>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</si>
  <si>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</si>
  <si>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</si>
  <si>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</si>
  <si>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</si>
  <si>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</si>
  <si>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</si>
  <si>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</si>
  <si>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</si>
  <si>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</si>
  <si>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</si>
  <si>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</si>
  <si>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</si>
  <si>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</si>
  <si>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</si>
  <si>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</si>
  <si>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</si>
  <si>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</si>
  <si>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</si>
  <si>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</si>
  <si>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</si>
  <si>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</si>
  <si>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</si>
  <si>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</si>
  <si>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</si>
  <si>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</si>
  <si>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</si>
  <si>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</si>
  <si>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</si>
  <si>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</si>
  <si>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</si>
  <si>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</si>
  <si>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</si>
  <si>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</si>
  <si>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</si>
  <si>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</si>
  <si>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</si>
  <si>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</si>
  <si>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</si>
  <si>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</si>
  <si>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</si>
  <si>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</si>
  <si>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</si>
  <si>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</si>
  <si>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</si>
  <si>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</si>
  <si>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</si>
  <si>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</si>
  <si>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</si>
  <si>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</si>
  <si>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</si>
  <si>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</si>
  <si>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</si>
  <si>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</si>
  <si>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</si>
  <si>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</si>
  <si>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</si>
  <si>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</si>
  <si>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</si>
  <si>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</si>
  <si>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</si>
  <si>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</si>
  <si>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</si>
  <si>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</si>
  <si>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</si>
  <si>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</si>
  <si>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</si>
  <si>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</si>
  <si>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</si>
  <si>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</si>
  <si>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</si>
  <si>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</si>
  <si>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</si>
  <si>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</si>
  <si>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</si>
  <si>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</si>
  <si>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</si>
  <si>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</si>
  <si>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</si>
  <si>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</si>
  <si>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</si>
  <si>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</si>
  <si>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</si>
  <si>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</si>
  <si>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</si>
  <si>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</si>
  <si>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</si>
  <si>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</si>
  <si>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</si>
  <si>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</si>
  <si>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</si>
  <si>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</si>
  <si>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</si>
  <si>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</si>
  <si>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</si>
  <si>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</si>
  <si>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</si>
  <si>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</si>
  <si>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</si>
  <si>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</si>
  <si>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</si>
  <si>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</si>
  <si>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</si>
  <si>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</si>
  <si>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</si>
  <si>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</si>
  <si>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</si>
  <si>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</si>
  <si>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</si>
  <si>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</si>
  <si>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</si>
  <si>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</si>
  <si>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</si>
  <si>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</si>
  <si>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</si>
  <si>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</si>
  <si>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</si>
  <si>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</si>
  <si>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</si>
  <si>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</si>
  <si>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</si>
  <si>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</si>
  <si>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</si>
  <si>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</si>
  <si>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</si>
  <si>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Cash Dividends</t>
  </si>
  <si>
    <t>أسهم موزعة</t>
  </si>
  <si>
    <t>Stock Dividends</t>
  </si>
  <si>
    <t>حقوق غير المسيطرين</t>
  </si>
  <si>
    <t>Non-controlling interest</t>
  </si>
  <si>
    <t>ITTIHAD SCHOOLS</t>
  </si>
  <si>
    <t>مدارس الاتحاد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</si>
</sst>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workbookViewId="0">
      <selection activeCell="D6" sqref="D6"/>
    </sheetView>
  </sheetViews>
  <sheetFormatPr defaultColWidth="9" defaultRowHeight="16.5"/>
  <cols>
    <col min="1" max="3" width="9" style="5"/>
    <col min="4" max="4" width="46.5703125" style="22" bestFit="1" customWidth="1"/>
    <col min="5" max="8" width="12" style="59" bestFit="1" customWidth="1"/>
    <col min="9" max="9" width="42.7109375" style="32" bestFit="1" customWidth="1"/>
    <col min="10" max="49" width="9" style="4"/>
    <col min="50" max="16384" width="9" style="5"/>
  </cols>
  <sheetData>
    <row r="2" spans="4:9">
      <c r="D2" s="1" t="s">
        <v>204</v>
      </c>
      <c r="E2" s="1"/>
      <c r="F2" s="1">
        <v>131093</v>
      </c>
      <c r="G2" s="1"/>
      <c r="H2" s="2"/>
      <c r="I2" s="3" t="s">
        <v>205</v>
      </c>
    </row>
    <row r="4" spans="4:9" ht="19.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>
      <c r="D6" s="12" t="s">
        <v>4</v>
      </c>
      <c r="E6" s="13">
        <v>1.27</v>
      </c>
      <c r="F6" s="13">
        <v>1.44</v>
      </c>
      <c r="G6" s="13">
        <v>1.45</v>
      </c>
      <c r="H6" s="13">
        <v>1.25</v>
      </c>
      <c r="I6" s="14" t="s">
        <v>5</v>
      </c>
    </row>
    <row r="7" spans="4:9">
      <c r="D7" s="12" t="s">
        <v>6</v>
      </c>
      <c r="E7" s="15">
        <v>799821.54</v>
      </c>
      <c r="F7" s="15">
        <v>402602.37</v>
      </c>
      <c r="G7" s="15">
        <v>2646034.4700000002</v>
      </c>
      <c r="H7" s="15">
        <v>1610059.99</v>
      </c>
      <c r="I7" s="14" t="s">
        <v>7</v>
      </c>
    </row>
    <row r="8" spans="4:9">
      <c r="D8" s="12" t="s">
        <v>8</v>
      </c>
      <c r="E8" s="15">
        <v>606695</v>
      </c>
      <c r="F8" s="15">
        <v>285411</v>
      </c>
      <c r="G8" s="15">
        <v>1721762</v>
      </c>
      <c r="H8" s="15">
        <v>1201933</v>
      </c>
      <c r="I8" s="14" t="s">
        <v>9</v>
      </c>
    </row>
    <row r="9" spans="4:9">
      <c r="D9" s="12" t="s">
        <v>10</v>
      </c>
      <c r="E9" s="15">
        <v>409</v>
      </c>
      <c r="F9" s="15">
        <v>261</v>
      </c>
      <c r="G9" s="15">
        <v>988</v>
      </c>
      <c r="H9" s="15">
        <v>427</v>
      </c>
      <c r="I9" s="14" t="s">
        <v>11</v>
      </c>
    </row>
    <row r="10" spans="4:9">
      <c r="D10" s="12" t="s">
        <v>12</v>
      </c>
      <c r="E10" s="15">
        <v>15000000</v>
      </c>
      <c r="F10" s="15">
        <v>15000000</v>
      </c>
      <c r="G10" s="15">
        <v>15000000</v>
      </c>
      <c r="H10" s="15">
        <v>15000000</v>
      </c>
      <c r="I10" s="14" t="s">
        <v>13</v>
      </c>
    </row>
    <row r="11" spans="4:9">
      <c r="D11" s="12" t="s">
        <v>14</v>
      </c>
      <c r="E11" s="15">
        <v>19050000</v>
      </c>
      <c r="F11" s="15">
        <v>21600000</v>
      </c>
      <c r="G11" s="15">
        <v>21750000</v>
      </c>
      <c r="H11" s="15">
        <v>18750000</v>
      </c>
      <c r="I11" s="14" t="s">
        <v>15</v>
      </c>
    </row>
    <row r="12" spans="4:9">
      <c r="D12" s="16" t="s">
        <v>16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17</v>
      </c>
    </row>
    <row r="13" spans="4:9">
      <c r="D13" s="19"/>
      <c r="E13" s="20"/>
      <c r="F13" s="20"/>
      <c r="G13" s="20"/>
      <c r="H13" s="20"/>
      <c r="I13" s="21"/>
    </row>
    <row r="14" spans="4:9">
      <c r="E14" s="20"/>
      <c r="F14" s="20"/>
      <c r="G14" s="20"/>
      <c r="H14" s="20"/>
      <c r="I14" s="23"/>
    </row>
    <row r="15" spans="4:9" ht="19.5">
      <c r="D15" s="6" t="s">
        <v>18</v>
      </c>
      <c r="E15" s="24"/>
      <c r="F15" s="24"/>
      <c r="G15" s="24"/>
      <c r="H15" s="24"/>
      <c r="I15" s="8" t="s">
        <v>19</v>
      </c>
    </row>
    <row r="16" spans="4:9">
      <c r="D16" s="9" t="s">
        <v>20</v>
      </c>
      <c r="E16" s="25">
        <v>65160</v>
      </c>
      <c r="F16" s="25">
        <v>56626</v>
      </c>
      <c r="G16" s="25">
        <v>39074</v>
      </c>
      <c r="H16" s="25">
        <v>105569</v>
      </c>
      <c r="I16" s="11" t="s">
        <v>21</v>
      </c>
    </row>
    <row r="17" spans="4:9">
      <c r="D17" s="12" t="s">
        <v>22</v>
      </c>
      <c r="E17" s="26">
        <v>787320</v>
      </c>
      <c r="F17" s="26">
        <v>756702</v>
      </c>
      <c r="G17" s="26">
        <v>1292446</v>
      </c>
      <c r="H17" s="26">
        <v>1055965</v>
      </c>
      <c r="I17" s="14" t="s">
        <v>23</v>
      </c>
    </row>
    <row r="18" spans="4:9">
      <c r="D18" s="27" t="s">
        <v>24</v>
      </c>
      <c r="E18" s="26">
        <v>948548</v>
      </c>
      <c r="F18" s="26">
        <v>931182</v>
      </c>
      <c r="G18" s="26">
        <v>0</v>
      </c>
      <c r="H18" s="26">
        <v>0</v>
      </c>
      <c r="I18" s="14" t="s">
        <v>25</v>
      </c>
    </row>
    <row r="19" spans="4:9">
      <c r="D19" s="27" t="s">
        <v>26</v>
      </c>
      <c r="E19" s="26">
        <v>648744</v>
      </c>
      <c r="F19" s="26">
        <v>1102343</v>
      </c>
      <c r="G19" s="26">
        <v>1166666</v>
      </c>
      <c r="H19" s="26">
        <v>1206636</v>
      </c>
      <c r="I19" s="14" t="s">
        <v>27</v>
      </c>
    </row>
    <row r="20" spans="4:9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>
      <c r="D21" s="27" t="s">
        <v>30</v>
      </c>
      <c r="E21" s="26">
        <v>251025</v>
      </c>
      <c r="F21" s="26">
        <v>485449</v>
      </c>
      <c r="G21" s="26">
        <v>519723</v>
      </c>
      <c r="H21" s="26">
        <v>647114</v>
      </c>
      <c r="I21" s="14" t="s">
        <v>31</v>
      </c>
    </row>
    <row r="22" spans="4:9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>
      <c r="D23" s="12" t="s">
        <v>34</v>
      </c>
      <c r="E23" s="26">
        <v>3060962</v>
      </c>
      <c r="F23" s="26">
        <v>3753247</v>
      </c>
      <c r="G23" s="26">
        <v>3514879</v>
      </c>
      <c r="H23" s="26">
        <v>3488095</v>
      </c>
      <c r="I23" s="14" t="s">
        <v>35</v>
      </c>
    </row>
    <row r="24" spans="4:9">
      <c r="D24" s="12" t="s">
        <v>36</v>
      </c>
      <c r="E24" s="26">
        <v>1468016</v>
      </c>
      <c r="F24" s="26">
        <v>1622403</v>
      </c>
      <c r="G24" s="26">
        <v>1354820</v>
      </c>
      <c r="H24" s="26">
        <v>1065873</v>
      </c>
      <c r="I24" s="14" t="s">
        <v>37</v>
      </c>
    </row>
    <row r="25" spans="4:9">
      <c r="D25" s="12" t="s">
        <v>38</v>
      </c>
      <c r="E25" s="26">
        <v>21222736</v>
      </c>
      <c r="F25" s="26">
        <v>22279077</v>
      </c>
      <c r="G25" s="26">
        <v>20399819</v>
      </c>
      <c r="H25" s="26">
        <v>20173068</v>
      </c>
      <c r="I25" s="14" t="s">
        <v>39</v>
      </c>
    </row>
    <row r="26" spans="4:9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>
      <c r="D27" s="12" t="s">
        <v>42</v>
      </c>
      <c r="E27" s="26">
        <v>0</v>
      </c>
      <c r="F27" s="26">
        <v>0</v>
      </c>
      <c r="G27" s="26">
        <v>1099431</v>
      </c>
      <c r="H27" s="26">
        <v>61604</v>
      </c>
      <c r="I27" s="14" t="s">
        <v>43</v>
      </c>
    </row>
    <row r="28" spans="4:9">
      <c r="D28" s="12" t="s">
        <v>44</v>
      </c>
      <c r="E28" s="26">
        <v>21222736</v>
      </c>
      <c r="F28" s="26">
        <v>22279077</v>
      </c>
      <c r="G28" s="26">
        <v>21499250</v>
      </c>
      <c r="H28" s="26">
        <v>20234672</v>
      </c>
      <c r="I28" s="14" t="s">
        <v>45</v>
      </c>
    </row>
    <row r="29" spans="4:9">
      <c r="D29" s="12" t="s">
        <v>46</v>
      </c>
      <c r="E29" s="26">
        <v>0</v>
      </c>
      <c r="F29" s="26">
        <v>0</v>
      </c>
      <c r="G29" s="26">
        <v>0</v>
      </c>
      <c r="H29" s="26">
        <v>0</v>
      </c>
      <c r="I29" s="14" t="s">
        <v>47</v>
      </c>
    </row>
    <row r="30" spans="4:9">
      <c r="D30" s="28" t="s">
        <v>48</v>
      </c>
      <c r="E30" s="29">
        <v>25751714</v>
      </c>
      <c r="F30" s="29">
        <v>27654727</v>
      </c>
      <c r="G30" s="29">
        <v>26368949</v>
      </c>
      <c r="H30" s="29">
        <v>24788640</v>
      </c>
      <c r="I30" s="30" t="s">
        <v>49</v>
      </c>
    </row>
    <row r="31" spans="4:9">
      <c r="D31" s="19"/>
      <c r="E31" s="31"/>
      <c r="F31" s="31"/>
      <c r="G31" s="31"/>
      <c r="H31" s="31"/>
    </row>
    <row r="32" spans="4:9">
      <c r="E32" s="31"/>
      <c r="F32" s="31"/>
      <c r="G32" s="31"/>
      <c r="H32" s="31"/>
    </row>
    <row r="33" spans="4:9" ht="19.5">
      <c r="D33" s="33" t="s">
        <v>50</v>
      </c>
      <c r="E33" s="34"/>
      <c r="F33" s="34"/>
      <c r="G33" s="34"/>
      <c r="H33" s="34"/>
      <c r="I33" s="35" t="s">
        <v>51</v>
      </c>
    </row>
    <row r="34" spans="4:9" ht="19.5">
      <c r="D34" s="6" t="s">
        <v>52</v>
      </c>
      <c r="E34" s="34"/>
      <c r="F34" s="34"/>
      <c r="G34" s="34"/>
      <c r="H34" s="34"/>
      <c r="I34" s="8" t="s">
        <v>53</v>
      </c>
    </row>
    <row r="35" spans="4:9">
      <c r="D35" s="9" t="s">
        <v>54</v>
      </c>
      <c r="E35" s="25">
        <v>175008</v>
      </c>
      <c r="F35" s="25">
        <v>302578</v>
      </c>
      <c r="G35" s="25">
        <v>321068</v>
      </c>
      <c r="H35" s="25">
        <v>448920</v>
      </c>
      <c r="I35" s="11" t="s">
        <v>55</v>
      </c>
    </row>
    <row r="36" spans="4:9">
      <c r="D36" s="12" t="s">
        <v>56</v>
      </c>
      <c r="E36" s="26">
        <v>1782234</v>
      </c>
      <c r="F36" s="26">
        <v>5380744</v>
      </c>
      <c r="G36" s="26">
        <v>4339605</v>
      </c>
      <c r="H36" s="26">
        <v>2706961</v>
      </c>
      <c r="I36" s="14" t="s">
        <v>57</v>
      </c>
    </row>
    <row r="37" spans="4:9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>
      <c r="D39" s="12" t="s">
        <v>62</v>
      </c>
      <c r="E39" s="26">
        <v>7991260</v>
      </c>
      <c r="F39" s="26">
        <v>11044026</v>
      </c>
      <c r="G39" s="26">
        <v>9748813</v>
      </c>
      <c r="H39" s="26">
        <v>7883373</v>
      </c>
      <c r="I39" s="14" t="s">
        <v>63</v>
      </c>
    </row>
    <row r="40" spans="4:9">
      <c r="D40" s="12" t="s">
        <v>64</v>
      </c>
      <c r="E40" s="26">
        <v>0</v>
      </c>
      <c r="F40" s="26">
        <v>0</v>
      </c>
      <c r="G40" s="26">
        <v>0</v>
      </c>
      <c r="H40" s="26">
        <v>0</v>
      </c>
      <c r="I40" s="14" t="s">
        <v>65</v>
      </c>
    </row>
    <row r="41" spans="4:9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>
      <c r="D43" s="36" t="s">
        <v>70</v>
      </c>
      <c r="E43" s="29">
        <v>7991260</v>
      </c>
      <c r="F43" s="29">
        <v>11044026</v>
      </c>
      <c r="G43" s="29">
        <v>9748813</v>
      </c>
      <c r="H43" s="29">
        <v>7883373</v>
      </c>
      <c r="I43" s="37" t="s">
        <v>71</v>
      </c>
    </row>
    <row r="44" spans="4:9">
      <c r="D44" s="38"/>
      <c r="E44" s="39"/>
      <c r="F44" s="39"/>
      <c r="G44" s="39"/>
      <c r="H44" s="39"/>
      <c r="I44" s="40"/>
    </row>
    <row r="45" spans="4:9" ht="19.5">
      <c r="D45" s="6" t="s">
        <v>72</v>
      </c>
      <c r="E45" s="34"/>
      <c r="F45" s="34"/>
      <c r="G45" s="34"/>
      <c r="H45" s="34"/>
      <c r="I45" s="8" t="s">
        <v>73</v>
      </c>
    </row>
    <row r="46" spans="4:9">
      <c r="D46" s="9" t="s">
        <v>74</v>
      </c>
      <c r="E46" s="25">
        <v>15000000</v>
      </c>
      <c r="F46" s="25">
        <v>15000000</v>
      </c>
      <c r="G46" s="25">
        <v>15000000</v>
      </c>
      <c r="H46" s="25">
        <v>15000000</v>
      </c>
      <c r="I46" s="11" t="s">
        <v>75</v>
      </c>
    </row>
    <row r="47" spans="4:9">
      <c r="D47" s="12" t="s">
        <v>76</v>
      </c>
      <c r="E47" s="26">
        <v>15000000</v>
      </c>
      <c r="F47" s="26">
        <v>15000000</v>
      </c>
      <c r="G47" s="26">
        <v>15000000</v>
      </c>
      <c r="H47" s="26">
        <v>15000000</v>
      </c>
      <c r="I47" s="14" t="s">
        <v>77</v>
      </c>
    </row>
    <row r="48" spans="4:9">
      <c r="D48" s="12" t="s">
        <v>78</v>
      </c>
      <c r="E48" s="26">
        <v>15000000</v>
      </c>
      <c r="F48" s="26">
        <v>15000000</v>
      </c>
      <c r="G48" s="26">
        <v>15000000</v>
      </c>
      <c r="H48" s="26">
        <v>15000000</v>
      </c>
      <c r="I48" s="14" t="s">
        <v>79</v>
      </c>
    </row>
    <row r="49" spans="4:9">
      <c r="D49" s="12" t="s">
        <v>80</v>
      </c>
      <c r="E49" s="26">
        <v>781825</v>
      </c>
      <c r="F49" s="26">
        <v>611938</v>
      </c>
      <c r="G49" s="26">
        <v>533101</v>
      </c>
      <c r="H49" s="26">
        <v>503243</v>
      </c>
      <c r="I49" s="14" t="s">
        <v>81</v>
      </c>
    </row>
    <row r="50" spans="4:9">
      <c r="D50" s="12" t="s">
        <v>82</v>
      </c>
      <c r="E50" s="26">
        <v>24753</v>
      </c>
      <c r="F50" s="26">
        <v>24753</v>
      </c>
      <c r="G50" s="26">
        <v>24753</v>
      </c>
      <c r="H50" s="26">
        <v>24753</v>
      </c>
      <c r="I50" s="14" t="s">
        <v>83</v>
      </c>
    </row>
    <row r="51" spans="4:9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>
      <c r="D52" s="12" t="s">
        <v>86</v>
      </c>
      <c r="E52" s="26">
        <v>67323</v>
      </c>
      <c r="F52" s="26">
        <v>67323</v>
      </c>
      <c r="G52" s="26">
        <v>67323</v>
      </c>
      <c r="H52" s="26">
        <v>67323</v>
      </c>
      <c r="I52" s="14" t="s">
        <v>87</v>
      </c>
    </row>
    <row r="53" spans="4:9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>
      <c r="D55" s="12" t="s">
        <v>199</v>
      </c>
      <c r="E55" s="26">
        <v>750000</v>
      </c>
      <c r="F55" s="26">
        <v>0</v>
      </c>
      <c r="G55" s="26">
        <v>750000</v>
      </c>
      <c r="H55" s="26">
        <v>750000</v>
      </c>
      <c r="I55" s="14" t="s">
        <v>198</v>
      </c>
    </row>
    <row r="56" spans="4:9">
      <c r="D56" s="12" t="s">
        <v>201</v>
      </c>
      <c r="E56" s="26">
        <v>0</v>
      </c>
      <c r="F56" s="26">
        <v>0</v>
      </c>
      <c r="G56" s="26">
        <v>0</v>
      </c>
      <c r="H56" s="26">
        <v>0</v>
      </c>
      <c r="I56" s="14" t="s">
        <v>200</v>
      </c>
    </row>
    <row r="57" spans="4:9">
      <c r="D57" s="12" t="s">
        <v>92</v>
      </c>
      <c r="E57" s="26">
        <v>94206</v>
      </c>
      <c r="F57" s="26">
        <v>248593</v>
      </c>
      <c r="G57" s="26">
        <v>-18991</v>
      </c>
      <c r="H57" s="26">
        <v>-304167</v>
      </c>
      <c r="I57" s="14" t="s">
        <v>93</v>
      </c>
    </row>
    <row r="58" spans="4:9">
      <c r="D58" s="12" t="s">
        <v>94</v>
      </c>
      <c r="E58" s="26">
        <v>1042347</v>
      </c>
      <c r="F58" s="26">
        <v>658094</v>
      </c>
      <c r="G58" s="26">
        <v>263950</v>
      </c>
      <c r="H58" s="26">
        <v>864115</v>
      </c>
      <c r="I58" s="14" t="s">
        <v>95</v>
      </c>
    </row>
    <row r="59" spans="4:9">
      <c r="D59" s="12" t="s">
        <v>96</v>
      </c>
      <c r="E59" s="26">
        <v>17760454</v>
      </c>
      <c r="F59" s="26">
        <v>16610701</v>
      </c>
      <c r="G59" s="26">
        <v>16620136</v>
      </c>
      <c r="H59" s="26">
        <v>16905267</v>
      </c>
      <c r="I59" s="14" t="s">
        <v>97</v>
      </c>
    </row>
    <row r="60" spans="4:9">
      <c r="D60" s="41" t="s">
        <v>203</v>
      </c>
      <c r="E60" s="26">
        <v>0</v>
      </c>
      <c r="F60" s="26">
        <v>0</v>
      </c>
      <c r="G60" s="26">
        <v>0</v>
      </c>
      <c r="H60" s="26">
        <v>0</v>
      </c>
      <c r="I60" s="42" t="s">
        <v>202</v>
      </c>
    </row>
    <row r="61" spans="4:9">
      <c r="D61" s="16" t="s">
        <v>100</v>
      </c>
      <c r="E61" s="29">
        <v>25751714</v>
      </c>
      <c r="F61" s="29">
        <v>27654727</v>
      </c>
      <c r="G61" s="29">
        <v>26368949</v>
      </c>
      <c r="H61" s="29">
        <v>24788640</v>
      </c>
      <c r="I61" s="18" t="s">
        <v>101</v>
      </c>
    </row>
    <row r="62" spans="4:9">
      <c r="D62" s="19"/>
      <c r="E62" s="31"/>
      <c r="F62" s="31"/>
      <c r="G62" s="31"/>
      <c r="H62" s="31"/>
      <c r="I62" s="23"/>
    </row>
    <row r="63" spans="4:9">
      <c r="D63" s="19"/>
      <c r="E63" s="31"/>
      <c r="F63" s="31"/>
      <c r="G63" s="31"/>
      <c r="H63" s="31"/>
      <c r="I63" s="23"/>
    </row>
    <row r="64" spans="4:9" ht="19.5">
      <c r="D64" s="6" t="s">
        <v>102</v>
      </c>
      <c r="E64" s="34"/>
      <c r="F64" s="34"/>
      <c r="G64" s="34"/>
      <c r="H64" s="34"/>
      <c r="I64" s="8" t="s">
        <v>103</v>
      </c>
    </row>
    <row r="65" spans="4:9">
      <c r="D65" s="9" t="s">
        <v>104</v>
      </c>
      <c r="E65" s="25">
        <v>7143785</v>
      </c>
      <c r="F65" s="25">
        <v>6583533</v>
      </c>
      <c r="G65" s="25">
        <v>6258719</v>
      </c>
      <c r="H65" s="25">
        <v>8019103</v>
      </c>
      <c r="I65" s="11" t="s">
        <v>105</v>
      </c>
    </row>
    <row r="66" spans="4:9">
      <c r="D66" s="12" t="s">
        <v>106</v>
      </c>
      <c r="E66" s="26">
        <v>3123336</v>
      </c>
      <c r="F66" s="26">
        <v>3217824</v>
      </c>
      <c r="G66" s="26">
        <v>0</v>
      </c>
      <c r="H66" s="26">
        <v>0</v>
      </c>
      <c r="I66" s="14" t="s">
        <v>107</v>
      </c>
    </row>
    <row r="67" spans="4:9">
      <c r="D67" s="12" t="s">
        <v>108</v>
      </c>
      <c r="E67" s="26">
        <v>4020449</v>
      </c>
      <c r="F67" s="26">
        <v>3365709</v>
      </c>
      <c r="G67" s="26">
        <v>6258719</v>
      </c>
      <c r="H67" s="26">
        <v>8019103</v>
      </c>
      <c r="I67" s="14" t="s">
        <v>109</v>
      </c>
    </row>
    <row r="68" spans="4:9">
      <c r="D68" s="12" t="s">
        <v>110</v>
      </c>
      <c r="E68" s="26">
        <v>1581631</v>
      </c>
      <c r="F68" s="26">
        <v>1669656</v>
      </c>
      <c r="G68" s="26">
        <v>4995728</v>
      </c>
      <c r="H68" s="26">
        <v>4445924</v>
      </c>
      <c r="I68" s="14" t="s">
        <v>111</v>
      </c>
    </row>
    <row r="69" spans="4:9">
      <c r="D69" s="12" t="s">
        <v>112</v>
      </c>
      <c r="E69" s="26">
        <v>0</v>
      </c>
      <c r="F69" s="26">
        <v>0</v>
      </c>
      <c r="G69" s="26">
        <v>0</v>
      </c>
      <c r="H69" s="26">
        <v>0</v>
      </c>
      <c r="I69" s="14" t="s">
        <v>113</v>
      </c>
    </row>
    <row r="70" spans="4:9">
      <c r="D70" s="12" t="s">
        <v>114</v>
      </c>
      <c r="E70" s="26">
        <v>846209</v>
      </c>
      <c r="F70" s="26">
        <v>821840</v>
      </c>
      <c r="G70" s="26">
        <v>857101</v>
      </c>
      <c r="H70" s="26">
        <v>737421</v>
      </c>
      <c r="I70" s="14" t="s">
        <v>115</v>
      </c>
    </row>
    <row r="71" spans="4:9">
      <c r="D71" s="12" t="s">
        <v>116</v>
      </c>
      <c r="E71" s="26">
        <v>50000</v>
      </c>
      <c r="F71" s="26">
        <v>100000</v>
      </c>
      <c r="G71" s="26">
        <v>736135</v>
      </c>
      <c r="H71" s="26">
        <v>2413402</v>
      </c>
      <c r="I71" s="14" t="s">
        <v>117</v>
      </c>
    </row>
    <row r="72" spans="4:9">
      <c r="D72" s="12" t="s">
        <v>118</v>
      </c>
      <c r="E72" s="26">
        <v>2388818</v>
      </c>
      <c r="F72" s="26">
        <v>1596053</v>
      </c>
      <c r="G72" s="26">
        <v>526856</v>
      </c>
      <c r="H72" s="26">
        <v>1159777</v>
      </c>
      <c r="I72" s="14" t="s">
        <v>119</v>
      </c>
    </row>
    <row r="73" spans="4:9">
      <c r="D73" s="12" t="s">
        <v>120</v>
      </c>
      <c r="E73" s="26">
        <v>498296</v>
      </c>
      <c r="F73" s="26">
        <v>289773</v>
      </c>
      <c r="G73" s="26">
        <v>0</v>
      </c>
      <c r="H73" s="26">
        <v>0</v>
      </c>
      <c r="I73" s="14" t="s">
        <v>121</v>
      </c>
    </row>
    <row r="74" spans="4:9">
      <c r="D74" s="12" t="s">
        <v>122</v>
      </c>
      <c r="E74" s="26">
        <v>880357</v>
      </c>
      <c r="F74" s="26">
        <v>902681</v>
      </c>
      <c r="G74" s="26">
        <v>0</v>
      </c>
      <c r="H74" s="26">
        <v>0</v>
      </c>
      <c r="I74" s="14" t="s">
        <v>123</v>
      </c>
    </row>
    <row r="75" spans="4:9">
      <c r="D75" s="12" t="s">
        <v>124</v>
      </c>
      <c r="E75" s="26">
        <v>2006757</v>
      </c>
      <c r="F75" s="26">
        <v>983145</v>
      </c>
      <c r="G75" s="26">
        <v>526856</v>
      </c>
      <c r="H75" s="26">
        <v>1159777</v>
      </c>
      <c r="I75" s="14" t="s">
        <v>125</v>
      </c>
    </row>
    <row r="76" spans="4:9">
      <c r="D76" s="12" t="s">
        <v>126</v>
      </c>
      <c r="E76" s="26">
        <v>307885</v>
      </c>
      <c r="F76" s="26">
        <v>194771</v>
      </c>
      <c r="G76" s="26">
        <v>228277</v>
      </c>
      <c r="H76" s="26">
        <v>211498</v>
      </c>
      <c r="I76" s="14" t="s">
        <v>127</v>
      </c>
    </row>
    <row r="77" spans="4:9">
      <c r="D77" s="12" t="s">
        <v>128</v>
      </c>
      <c r="E77" s="26">
        <v>1698872</v>
      </c>
      <c r="F77" s="26">
        <v>788374</v>
      </c>
      <c r="G77" s="26">
        <v>298579</v>
      </c>
      <c r="H77" s="26">
        <v>948279</v>
      </c>
      <c r="I77" s="43" t="s">
        <v>129</v>
      </c>
    </row>
    <row r="78" spans="4:9">
      <c r="D78" s="12" t="s">
        <v>130</v>
      </c>
      <c r="E78" s="26">
        <v>314292</v>
      </c>
      <c r="F78" s="26">
        <v>124372</v>
      </c>
      <c r="G78" s="26">
        <v>43610</v>
      </c>
      <c r="H78" s="26">
        <v>132758</v>
      </c>
      <c r="I78" s="43" t="s">
        <v>131</v>
      </c>
    </row>
    <row r="79" spans="4:9">
      <c r="D79" s="12" t="s">
        <v>132</v>
      </c>
      <c r="E79" s="26">
        <v>0</v>
      </c>
      <c r="F79" s="26">
        <v>0</v>
      </c>
      <c r="G79" s="26">
        <v>0</v>
      </c>
      <c r="H79" s="26">
        <v>0</v>
      </c>
      <c r="I79" s="43" t="s">
        <v>133</v>
      </c>
    </row>
    <row r="80" spans="4:9">
      <c r="D80" s="12" t="s">
        <v>134</v>
      </c>
      <c r="E80" s="26">
        <v>0</v>
      </c>
      <c r="F80" s="26">
        <v>0</v>
      </c>
      <c r="G80" s="26">
        <v>0</v>
      </c>
      <c r="H80" s="26">
        <v>0</v>
      </c>
      <c r="I80" s="43" t="s">
        <v>135</v>
      </c>
    </row>
    <row r="81" spans="4:9">
      <c r="D81" s="12" t="s">
        <v>136</v>
      </c>
      <c r="E81" s="26">
        <v>45000</v>
      </c>
      <c r="F81" s="26">
        <v>45000</v>
      </c>
      <c r="G81" s="26">
        <v>22511</v>
      </c>
      <c r="H81" s="26">
        <v>45000</v>
      </c>
      <c r="I81" s="43" t="s">
        <v>137</v>
      </c>
    </row>
    <row r="82" spans="4:9">
      <c r="D82" s="12" t="s">
        <v>138</v>
      </c>
      <c r="E82" s="26">
        <v>1339580</v>
      </c>
      <c r="F82" s="26">
        <v>619002</v>
      </c>
      <c r="G82" s="26">
        <v>232458</v>
      </c>
      <c r="H82" s="26">
        <v>770521</v>
      </c>
      <c r="I82" s="43" t="s">
        <v>139</v>
      </c>
    </row>
    <row r="83" spans="4:9">
      <c r="D83" s="12" t="s">
        <v>98</v>
      </c>
      <c r="E83" s="26">
        <v>0</v>
      </c>
      <c r="F83" s="26">
        <v>0</v>
      </c>
      <c r="G83" s="26">
        <v>0</v>
      </c>
      <c r="H83" s="26">
        <v>0</v>
      </c>
      <c r="I83" s="43" t="s">
        <v>99</v>
      </c>
    </row>
    <row r="84" spans="4:9">
      <c r="D84" s="16" t="s">
        <v>140</v>
      </c>
      <c r="E84" s="29">
        <v>1339580</v>
      </c>
      <c r="F84" s="29">
        <v>619002</v>
      </c>
      <c r="G84" s="29">
        <v>232458</v>
      </c>
      <c r="H84" s="29">
        <v>770521</v>
      </c>
      <c r="I84" s="44" t="s">
        <v>141</v>
      </c>
    </row>
    <row r="85" spans="4:9">
      <c r="D85" s="19"/>
      <c r="E85" s="31"/>
      <c r="F85" s="31"/>
      <c r="G85" s="31"/>
      <c r="H85" s="31"/>
      <c r="I85" s="23"/>
    </row>
    <row r="86" spans="4:9">
      <c r="D86" s="19"/>
      <c r="E86" s="31"/>
      <c r="F86" s="31"/>
      <c r="G86" s="31"/>
      <c r="H86" s="31"/>
      <c r="I86" s="23"/>
    </row>
    <row r="87" spans="4:9" ht="19.5">
      <c r="D87" s="6" t="s">
        <v>142</v>
      </c>
      <c r="E87" s="45"/>
      <c r="F87" s="45"/>
      <c r="G87" s="45"/>
      <c r="H87" s="45"/>
      <c r="I87" s="8" t="s">
        <v>143</v>
      </c>
    </row>
    <row r="88" spans="4:9">
      <c r="D88" s="9" t="s">
        <v>144</v>
      </c>
      <c r="E88" s="25">
        <v>56626</v>
      </c>
      <c r="F88" s="25">
        <v>39074</v>
      </c>
      <c r="G88" s="25">
        <v>105569</v>
      </c>
      <c r="H88" s="25">
        <v>53415</v>
      </c>
      <c r="I88" s="11" t="s">
        <v>145</v>
      </c>
    </row>
    <row r="89" spans="4:9">
      <c r="D89" s="12" t="s">
        <v>146</v>
      </c>
      <c r="E89" s="26">
        <v>3215218</v>
      </c>
      <c r="F89" s="26">
        <v>1322463</v>
      </c>
      <c r="G89" s="26">
        <v>1012811</v>
      </c>
      <c r="H89" s="26">
        <v>1313623</v>
      </c>
      <c r="I89" s="14" t="s">
        <v>147</v>
      </c>
    </row>
    <row r="90" spans="4:9">
      <c r="D90" s="12" t="s">
        <v>148</v>
      </c>
      <c r="E90" s="26">
        <v>391826</v>
      </c>
      <c r="F90" s="26">
        <v>-1596050</v>
      </c>
      <c r="G90" s="26">
        <v>-1961950</v>
      </c>
      <c r="H90" s="26">
        <v>-1706763</v>
      </c>
      <c r="I90" s="14" t="s">
        <v>149</v>
      </c>
    </row>
    <row r="91" spans="4:9">
      <c r="D91" s="12" t="s">
        <v>150</v>
      </c>
      <c r="E91" s="26">
        <v>-3598510</v>
      </c>
      <c r="F91" s="26">
        <v>291139</v>
      </c>
      <c r="G91" s="26">
        <v>882644</v>
      </c>
      <c r="H91" s="26">
        <v>267536</v>
      </c>
      <c r="I91" s="14" t="s">
        <v>151</v>
      </c>
    </row>
    <row r="92" spans="4:9">
      <c r="D92" s="28" t="s">
        <v>152</v>
      </c>
      <c r="E92" s="29">
        <v>65160</v>
      </c>
      <c r="F92" s="29">
        <v>56626</v>
      </c>
      <c r="G92" s="29">
        <v>39074</v>
      </c>
      <c r="H92" s="29">
        <v>-72189</v>
      </c>
      <c r="I92" s="30" t="s">
        <v>153</v>
      </c>
    </row>
    <row r="93" spans="4:9">
      <c r="D93" s="19"/>
      <c r="E93" s="20"/>
      <c r="F93" s="20"/>
      <c r="G93" s="20"/>
      <c r="H93" s="20"/>
      <c r="I93" s="23"/>
    </row>
    <row r="94" spans="4:9">
      <c r="D94" s="19"/>
      <c r="E94" s="20"/>
      <c r="F94" s="20"/>
      <c r="G94" s="20"/>
      <c r="H94" s="20"/>
      <c r="I94" s="23"/>
    </row>
    <row r="95" spans="4:9" ht="19.5">
      <c r="D95" s="6" t="s">
        <v>154</v>
      </c>
      <c r="E95" s="7"/>
      <c r="F95" s="7"/>
      <c r="G95" s="7"/>
      <c r="H95" s="7"/>
      <c r="I95" s="8" t="s">
        <v>155</v>
      </c>
    </row>
    <row r="96" spans="4:9">
      <c r="D96" s="9" t="s">
        <v>156</v>
      </c>
      <c r="E96" s="10">
        <f>+E8*100/E10</f>
        <v>4.0446333333333335</v>
      </c>
      <c r="F96" s="10">
        <f>+F8*100/F10</f>
        <v>1.9027400000000001</v>
      </c>
      <c r="G96" s="10">
        <f>+G8*100/G10</f>
        <v>11.478413333333334</v>
      </c>
      <c r="H96" s="10">
        <f>+H8*100/H10</f>
        <v>8.0128866666666667</v>
      </c>
      <c r="I96" s="11" t="s">
        <v>157</v>
      </c>
    </row>
    <row r="97" spans="1:15">
      <c r="D97" s="12" t="s">
        <v>158</v>
      </c>
      <c r="E97" s="13">
        <f>+E84/E10</f>
        <v>8.9305333333333334E-2</v>
      </c>
      <c r="F97" s="13">
        <f>+F84/F10</f>
        <v>4.1266799999999999E-2</v>
      </c>
      <c r="G97" s="13">
        <f>+G84/G10</f>
        <v>1.5497199999999999E-2</v>
      </c>
      <c r="H97" s="13">
        <f>+H84/H10</f>
        <v>5.1368066666666663E-2</v>
      </c>
      <c r="I97" s="14" t="s">
        <v>159</v>
      </c>
    </row>
    <row r="98" spans="1:15">
      <c r="D98" s="12" t="s">
        <v>160</v>
      </c>
      <c r="E98" s="13">
        <f>+E55/E10</f>
        <v>0.05</v>
      </c>
      <c r="F98" s="13">
        <f>+F55/F10</f>
        <v>0</v>
      </c>
      <c r="G98" s="13">
        <f>+G55/G10</f>
        <v>0.05</v>
      </c>
      <c r="H98" s="13">
        <f>+H55/H10</f>
        <v>0.05</v>
      </c>
      <c r="I98" s="14" t="s">
        <v>161</v>
      </c>
    </row>
    <row r="99" spans="1:15">
      <c r="D99" s="12" t="s">
        <v>162</v>
      </c>
      <c r="E99" s="13">
        <f>+E59/E10</f>
        <v>1.1840302666666667</v>
      </c>
      <c r="F99" s="13">
        <f>+F59/F10</f>
        <v>1.1073800666666667</v>
      </c>
      <c r="G99" s="13">
        <f>+G59/G10</f>
        <v>1.1080090666666667</v>
      </c>
      <c r="H99" s="13">
        <f>+H59/H10</f>
        <v>1.1270178</v>
      </c>
      <c r="I99" s="14" t="s">
        <v>163</v>
      </c>
    </row>
    <row r="100" spans="1:15">
      <c r="D100" s="12" t="s">
        <v>164</v>
      </c>
      <c r="E100" s="13">
        <f>+E11/E84</f>
        <v>14.220875199689456</v>
      </c>
      <c r="F100" s="13">
        <f>+F11/F84</f>
        <v>34.894879176480849</v>
      </c>
      <c r="G100" s="13">
        <f>+G11/G84</f>
        <v>93.565289213535351</v>
      </c>
      <c r="H100" s="13">
        <f>+H11/H84</f>
        <v>24.334184272719369</v>
      </c>
      <c r="I100" s="14" t="s">
        <v>165</v>
      </c>
    </row>
    <row r="101" spans="1:15">
      <c r="D101" s="12" t="s">
        <v>166</v>
      </c>
      <c r="E101" s="13">
        <f>+E55*100/E11</f>
        <v>3.9370078740157481</v>
      </c>
      <c r="F101" s="13">
        <f>+F55*100/F11</f>
        <v>0</v>
      </c>
      <c r="G101" s="13">
        <f>+G55*100/G11</f>
        <v>3.4482758620689653</v>
      </c>
      <c r="H101" s="13">
        <f>+H55*100/H11</f>
        <v>4</v>
      </c>
      <c r="I101" s="14" t="s">
        <v>167</v>
      </c>
    </row>
    <row r="102" spans="1:15">
      <c r="D102" s="12" t="s">
        <v>168</v>
      </c>
      <c r="E102" s="13">
        <f>+E55*100/E84</f>
        <v>55.987697636572655</v>
      </c>
      <c r="F102" s="13">
        <f>+F55*100/F84</f>
        <v>0</v>
      </c>
      <c r="G102" s="13">
        <f>+G55*100/G84</f>
        <v>322.63892832253566</v>
      </c>
      <c r="H102" s="13">
        <f>+H55*100/H84</f>
        <v>97.336737090877477</v>
      </c>
      <c r="I102" s="14" t="s">
        <v>169</v>
      </c>
    </row>
    <row r="103" spans="1:15">
      <c r="D103" s="16" t="s">
        <v>170</v>
      </c>
      <c r="E103" s="46">
        <f>+E11/E59</f>
        <v>1.0726077159964491</v>
      </c>
      <c r="F103" s="46">
        <f>+F11/F59</f>
        <v>1.3003665528625192</v>
      </c>
      <c r="G103" s="46">
        <f>+G11/G59</f>
        <v>1.3086535513307473</v>
      </c>
      <c r="H103" s="46">
        <f>+H11/H59</f>
        <v>1.1091217902680863</v>
      </c>
      <c r="I103" s="18" t="s">
        <v>171</v>
      </c>
    </row>
    <row r="104" spans="1:15">
      <c r="D104" s="47"/>
      <c r="E104" s="48"/>
      <c r="F104" s="48"/>
      <c r="G104" s="48"/>
      <c r="H104" s="48"/>
      <c r="I104" s="49"/>
    </row>
    <row r="105" spans="1:15">
      <c r="D105" s="50" t="s">
        <v>172</v>
      </c>
      <c r="E105" s="51">
        <f>+E67*100/E65</f>
        <v>56.278975361100592</v>
      </c>
      <c r="F105" s="51">
        <f>+F67*100/F65</f>
        <v>51.123143151253288</v>
      </c>
      <c r="G105" s="51">
        <f>+G67*100/G65</f>
        <v>100</v>
      </c>
      <c r="H105" s="51">
        <f>+H67*100/H65</f>
        <v>100</v>
      </c>
      <c r="I105" s="11" t="s">
        <v>173</v>
      </c>
    </row>
    <row r="106" spans="1:15">
      <c r="D106" s="12" t="s">
        <v>174</v>
      </c>
      <c r="E106" s="52">
        <f>+E75*100/E65</f>
        <v>28.090948985726754</v>
      </c>
      <c r="F106" s="52">
        <f>+F75*100/F65</f>
        <v>14.933395184621995</v>
      </c>
      <c r="G106" s="52">
        <f>+G75*100/G65</f>
        <v>8.4179526193778624</v>
      </c>
      <c r="H106" s="52">
        <f>+H75*100/H65</f>
        <v>14.462677434121996</v>
      </c>
      <c r="I106" s="14" t="s">
        <v>175</v>
      </c>
    </row>
    <row r="107" spans="1:15">
      <c r="D107" s="12" t="s">
        <v>176</v>
      </c>
      <c r="E107" s="52">
        <f>+E82*100/E65</f>
        <v>18.751684156228105</v>
      </c>
      <c r="F107" s="52">
        <f>+F82*100/F65</f>
        <v>9.4022768625903446</v>
      </c>
      <c r="G107" s="52">
        <f>+G82*100/G65</f>
        <v>3.7141466169035549</v>
      </c>
      <c r="H107" s="52">
        <f>+H82*100/H65</f>
        <v>9.6085684396372013</v>
      </c>
      <c r="I107" s="14" t="s">
        <v>177</v>
      </c>
    </row>
    <row r="108" spans="1:15">
      <c r="A108" s="4"/>
      <c r="B108" s="4"/>
      <c r="C108" s="4"/>
      <c r="D108" s="12" t="s">
        <v>178</v>
      </c>
      <c r="E108" s="52">
        <f>(E82+E76)*100/E30</f>
        <v>6.3974964928548053</v>
      </c>
      <c r="F108" s="52">
        <f>(F82+F76)*100/F30</f>
        <v>2.9426180920173248</v>
      </c>
      <c r="G108" s="52">
        <f>(G82+G76)*100/G30</f>
        <v>1.7472634195621524</v>
      </c>
      <c r="H108" s="52">
        <f>(H82+H76)*100/H30</f>
        <v>3.961568686301467</v>
      </c>
      <c r="I108" s="14" t="s">
        <v>179</v>
      </c>
    </row>
    <row r="109" spans="1:15">
      <c r="A109" s="4"/>
      <c r="B109" s="4"/>
      <c r="C109" s="4"/>
      <c r="D109" s="16" t="s">
        <v>180</v>
      </c>
      <c r="E109" s="53">
        <f>+E84*100/E59</f>
        <v>7.5424873710998606</v>
      </c>
      <c r="F109" s="53">
        <f>+F84*100/F59</f>
        <v>3.7265254488657642</v>
      </c>
      <c r="G109" s="53">
        <f>+G84*100/G59</f>
        <v>1.3986528148746797</v>
      </c>
      <c r="H109" s="53">
        <f>+H84*100/H59</f>
        <v>4.5578753651154988</v>
      </c>
      <c r="I109" s="18" t="s">
        <v>181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>
      <c r="A111" s="4"/>
      <c r="B111" s="4"/>
      <c r="C111" s="4"/>
      <c r="D111" s="9" t="s">
        <v>182</v>
      </c>
      <c r="E111" s="10">
        <f>+E43*100/E30</f>
        <v>31.031953834218569</v>
      </c>
      <c r="F111" s="10">
        <f>+F43*100/F30</f>
        <v>39.935400555572286</v>
      </c>
      <c r="G111" s="10">
        <f>+G43*100/G30</f>
        <v>36.970806079529375</v>
      </c>
      <c r="H111" s="10">
        <f>+H43*100/H30</f>
        <v>31.802361888348855</v>
      </c>
      <c r="I111" s="11" t="s">
        <v>183</v>
      </c>
      <c r="J111" s="54"/>
      <c r="K111" s="54"/>
      <c r="L111" s="54"/>
      <c r="M111" s="54"/>
      <c r="N111" s="54"/>
      <c r="O111" s="54"/>
    </row>
    <row r="112" spans="1:15">
      <c r="A112" s="4"/>
      <c r="B112" s="4"/>
      <c r="C112" s="4"/>
      <c r="D112" s="12" t="s">
        <v>184</v>
      </c>
      <c r="E112" s="13">
        <f>+E59*100/E30</f>
        <v>68.968046165781431</v>
      </c>
      <c r="F112" s="13">
        <f>+F59*100/F30</f>
        <v>60.064599444427714</v>
      </c>
      <c r="G112" s="13">
        <f>+G59*100/G30</f>
        <v>63.029193920470625</v>
      </c>
      <c r="H112" s="13">
        <f>+H59*100/H30</f>
        <v>68.197638111651145</v>
      </c>
      <c r="I112" s="14" t="s">
        <v>185</v>
      </c>
      <c r="J112" s="54"/>
      <c r="K112" s="54"/>
      <c r="L112" s="54"/>
      <c r="M112" s="54"/>
      <c r="N112" s="54"/>
      <c r="O112" s="54"/>
    </row>
    <row r="113" spans="1:15">
      <c r="A113" s="4"/>
      <c r="B113" s="4"/>
      <c r="C113" s="4"/>
      <c r="D113" s="16" t="s">
        <v>186</v>
      </c>
      <c r="E113" s="46">
        <f>+E75/E76</f>
        <v>6.5178784286340683</v>
      </c>
      <c r="F113" s="46">
        <f>+F75/F76</f>
        <v>5.0476970390869278</v>
      </c>
      <c r="G113" s="46">
        <f>+G75/G76</f>
        <v>2.3079679512171616</v>
      </c>
      <c r="H113" s="46">
        <f>+H75/H76</f>
        <v>5.4836310508846422</v>
      </c>
      <c r="I113" s="18" t="s">
        <v>187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>
      <c r="A115" s="4"/>
      <c r="B115" s="4"/>
      <c r="C115" s="4"/>
      <c r="D115" s="9" t="s">
        <v>188</v>
      </c>
      <c r="E115" s="10">
        <f>+E65/E30</f>
        <v>0.2774100784126447</v>
      </c>
      <c r="F115" s="10">
        <f>+F65/F30</f>
        <v>0.23806176065307028</v>
      </c>
      <c r="G115" s="10">
        <f>+G65/G30</f>
        <v>0.23735185653398624</v>
      </c>
      <c r="H115" s="10">
        <f>+H65/H30</f>
        <v>0.32349911088304967</v>
      </c>
      <c r="I115" s="11" t="s">
        <v>189</v>
      </c>
      <c r="J115" s="54"/>
      <c r="K115" s="54"/>
      <c r="L115" s="54"/>
      <c r="M115" s="54"/>
      <c r="N115" s="54"/>
      <c r="O115" s="54"/>
    </row>
    <row r="116" spans="1:15">
      <c r="A116" s="4"/>
      <c r="B116" s="4"/>
      <c r="C116" s="4"/>
      <c r="D116" s="12" t="s">
        <v>190</v>
      </c>
      <c r="E116" s="13">
        <f>+E65/E28</f>
        <v>0.33660999222720389</v>
      </c>
      <c r="F116" s="13">
        <f>+F65/F28</f>
        <v>0.29550295104236141</v>
      </c>
      <c r="G116" s="13">
        <f>+G65/G28</f>
        <v>0.29111336441968905</v>
      </c>
      <c r="H116" s="13">
        <f>+H65/H28</f>
        <v>0.39630506489059963</v>
      </c>
      <c r="I116" s="14" t="s">
        <v>191</v>
      </c>
      <c r="J116" s="54"/>
      <c r="K116" s="54"/>
      <c r="L116" s="54"/>
      <c r="M116" s="54"/>
      <c r="N116" s="54"/>
      <c r="O116" s="54"/>
    </row>
    <row r="117" spans="1:15">
      <c r="A117" s="4"/>
      <c r="B117" s="4"/>
      <c r="C117" s="4"/>
      <c r="D117" s="16" t="s">
        <v>192</v>
      </c>
      <c r="E117" s="46">
        <f>+E65/E120</f>
        <v>-1.4489560265931187</v>
      </c>
      <c r="F117" s="46">
        <f>+F65/F120</f>
        <v>-0.90299445367909248</v>
      </c>
      <c r="G117" s="46">
        <f>+G65/G120</f>
        <v>-1.0039758200840754</v>
      </c>
      <c r="H117" s="46">
        <f>+H65/H120</f>
        <v>-1.8244814093670525</v>
      </c>
      <c r="I117" s="18" t="s">
        <v>193</v>
      </c>
      <c r="J117" s="54"/>
      <c r="K117" s="54"/>
      <c r="L117" s="54"/>
      <c r="M117" s="54"/>
      <c r="N117" s="54"/>
      <c r="O117" s="54"/>
    </row>
    <row r="118" spans="1:1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>
      <c r="A119" s="4"/>
      <c r="B119" s="4"/>
      <c r="C119" s="4"/>
      <c r="D119" s="9" t="s">
        <v>194</v>
      </c>
      <c r="E119" s="58">
        <f>+E23/E39</f>
        <v>0.38303871980138299</v>
      </c>
      <c r="F119" s="58">
        <f>+F23/F39</f>
        <v>0.33984409308706809</v>
      </c>
      <c r="G119" s="58">
        <f>+G23/G39</f>
        <v>0.36054430421426692</v>
      </c>
      <c r="H119" s="58">
        <f>+H23/H39</f>
        <v>0.4424622556867473</v>
      </c>
      <c r="I119" s="11" t="s">
        <v>195</v>
      </c>
      <c r="J119" s="54"/>
      <c r="K119" s="54"/>
      <c r="L119" s="54"/>
      <c r="M119" s="54"/>
      <c r="N119" s="54"/>
      <c r="O119" s="54"/>
    </row>
    <row r="120" spans="1:15">
      <c r="A120" s="4"/>
      <c r="B120" s="4"/>
      <c r="C120" s="4"/>
      <c r="D120" s="16" t="s">
        <v>196</v>
      </c>
      <c r="E120" s="29">
        <f>+E23-E39</f>
        <v>-4930298</v>
      </c>
      <c r="F120" s="29">
        <f>+F23-F39</f>
        <v>-7290779</v>
      </c>
      <c r="G120" s="29">
        <f>+G23-G39</f>
        <v>-6233934</v>
      </c>
      <c r="H120" s="29">
        <f>+H23-H39</f>
        <v>-4395278</v>
      </c>
      <c r="I120" s="18" t="s">
        <v>197</v>
      </c>
      <c r="J120" s="54"/>
      <c r="K120" s="54"/>
      <c r="L120" s="54"/>
      <c r="M120" s="54"/>
      <c r="N120" s="54"/>
      <c r="O120" s="54"/>
    </row>
    <row r="121" spans="1:1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>
      <c r="D125" s="19"/>
      <c r="I125" s="23"/>
    </row>
    <row r="126" spans="1:15">
      <c r="D126" s="19"/>
    </row>
    <row r="127" spans="1:15">
      <c r="D127" s="19"/>
    </row>
    <row r="128" spans="1:15">
      <c r="D128" s="19"/>
      <c r="I128" s="23"/>
    </row>
    <row r="129" spans="4:9">
      <c r="D129" s="19"/>
      <c r="I129" s="23"/>
    </row>
    <row r="130" spans="4:9">
      <c r="D130" s="19"/>
      <c r="I130" s="23"/>
    </row>
    <row r="131" spans="4:9">
      <c r="D131" s="19"/>
      <c r="I131" s="23"/>
    </row>
    <row r="132" spans="4:9">
      <c r="D132" s="19"/>
      <c r="I132" s="23"/>
    </row>
    <row r="133" spans="4:9">
      <c r="D133" s="19"/>
      <c r="I133" s="23"/>
    </row>
    <row r="134" spans="4:9">
      <c r="D134" s="19"/>
      <c r="I134" s="23"/>
    </row>
    <row r="135" spans="4:9">
      <c r="D135" s="19"/>
      <c r="I135" s="23"/>
    </row>
    <row r="136" spans="4:9">
      <c r="D136" s="19"/>
      <c r="I136" s="23"/>
    </row>
    <row r="137" spans="4:9">
      <c r="D137" s="19"/>
      <c r="I137" s="23"/>
    </row>
    <row r="138" spans="4:9">
      <c r="D138" s="19"/>
      <c r="I138" s="23"/>
    </row>
    <row r="139" spans="4:9">
      <c r="D139" s="19"/>
      <c r="I139" s="23"/>
    </row>
    <row r="140" spans="4:9">
      <c r="D140" s="19"/>
      <c r="I140" s="23"/>
    </row>
    <row r="141" spans="4:9">
      <c r="D141" s="19"/>
      <c r="I141" s="23"/>
    </row>
    <row r="142" spans="4:9">
      <c r="D142" s="19"/>
      <c r="I142" s="23"/>
    </row>
    <row r="143" spans="4:9">
      <c r="D143" s="19"/>
      <c r="I143" s="23"/>
    </row>
    <row r="144" spans="4:9">
      <c r="D144" s="19"/>
      <c r="I144" s="23"/>
    </row>
    <row r="145" spans="4:9">
      <c r="D145" s="19"/>
      <c r="I145" s="23"/>
    </row>
    <row r="146" spans="4:9">
      <c r="D146" s="19"/>
      <c r="I146" s="23"/>
    </row>
    <row r="147" spans="4:9">
      <c r="D147" s="19"/>
      <c r="I147" s="23"/>
    </row>
    <row r="148" spans="4:9">
      <c r="D148" s="19"/>
      <c r="I148" s="23"/>
    </row>
    <row r="149" spans="4:9">
      <c r="D149" s="19"/>
      <c r="I149" s="23"/>
    </row>
    <row r="150" spans="4:9">
      <c r="D150" s="19"/>
      <c r="I150" s="23"/>
    </row>
    <row r="151" spans="4:9">
      <c r="D151" s="19"/>
      <c r="I151" s="23"/>
    </row>
    <row r="152" spans="4:9">
      <c r="D152" s="19"/>
      <c r="I152" s="23"/>
    </row>
    <row r="153" spans="4:9">
      <c r="D153" s="19"/>
      <c r="I153" s="23"/>
    </row>
    <row r="154" spans="4:9">
      <c r="D154" s="19"/>
      <c r="I154" s="23"/>
    </row>
    <row r="155" spans="4:9">
      <c r="D155" s="19"/>
      <c r="I155" s="23"/>
    </row>
    <row r="156" spans="4:9">
      <c r="D156" s="19"/>
      <c r="I156" s="23"/>
    </row>
    <row r="157" spans="4:9">
      <c r="D157" s="19"/>
      <c r="I157" s="23"/>
    </row>
    <row r="158" spans="4:9">
      <c r="D158" s="19"/>
      <c r="I158" s="23"/>
    </row>
    <row r="159" spans="4:9">
      <c r="D159" s="19"/>
      <c r="I159" s="23"/>
    </row>
    <row r="160" spans="4:9">
      <c r="D160" s="19"/>
      <c r="I160" s="23"/>
    </row>
    <row r="161" spans="4:9">
      <c r="D161" s="19"/>
      <c r="I161" s="23"/>
    </row>
    <row r="162" spans="4:9">
      <c r="D162" s="19"/>
      <c r="I162" s="23"/>
    </row>
    <row r="163" spans="4:9">
      <c r="D163" s="19"/>
      <c r="I163" s="23"/>
    </row>
    <row r="164" spans="4:9">
      <c r="D164" s="19"/>
      <c r="I164" s="23"/>
    </row>
    <row r="165" spans="4:9">
      <c r="D165" s="19"/>
      <c r="I165" s="23"/>
    </row>
    <row r="166" spans="4:9">
      <c r="D166" s="19"/>
      <c r="I166" s="23"/>
    </row>
    <row r="167" spans="4:9">
      <c r="D167" s="19"/>
      <c r="I167" s="23"/>
    </row>
    <row r="168" spans="4:9">
      <c r="D168" s="19"/>
      <c r="I168" s="23"/>
    </row>
    <row r="169" spans="4:9">
      <c r="D169" s="19"/>
      <c r="I169" s="23"/>
    </row>
    <row r="170" spans="4:9">
      <c r="D170" s="19"/>
      <c r="I170" s="23"/>
    </row>
    <row r="171" spans="4:9">
      <c r="D171" s="19"/>
      <c r="I171" s="23"/>
    </row>
    <row r="172" spans="4:9">
      <c r="D172" s="19"/>
      <c r="I172" s="23"/>
    </row>
    <row r="173" spans="4:9">
      <c r="D173" s="19"/>
      <c r="I173" s="23"/>
    </row>
    <row r="174" spans="4:9">
      <c r="D174" s="19"/>
      <c r="I174" s="23"/>
    </row>
    <row r="175" spans="4:9">
      <c r="D175" s="19"/>
      <c r="I175" s="23"/>
    </row>
    <row r="176" spans="4:9">
      <c r="D176" s="19"/>
      <c r="I176" s="23"/>
    </row>
    <row r="177" spans="4:9">
      <c r="D177" s="19"/>
      <c r="I177" s="23"/>
    </row>
    <row r="178" spans="4:9">
      <c r="D178" s="19"/>
      <c r="I178" s="23"/>
    </row>
    <row r="179" spans="4:9">
      <c r="D179" s="19"/>
      <c r="I179" s="23"/>
    </row>
    <row r="180" spans="4:9">
      <c r="D180" s="19"/>
      <c r="I180" s="23"/>
    </row>
    <row r="181" spans="4:9">
      <c r="D181" s="19"/>
      <c r="I181" s="23"/>
    </row>
    <row r="182" spans="4:9">
      <c r="D182" s="19"/>
      <c r="I182" s="23"/>
    </row>
    <row r="183" spans="4:9">
      <c r="D183" s="19"/>
      <c r="I183" s="23"/>
    </row>
    <row r="184" spans="4:9">
      <c r="D184" s="19"/>
      <c r="I184" s="23"/>
    </row>
    <row r="185" spans="4:9">
      <c r="D185" s="19"/>
      <c r="I185" s="23"/>
    </row>
    <row r="186" spans="4:9">
      <c r="D186" s="19"/>
      <c r="I186" s="23"/>
    </row>
    <row r="187" spans="4:9">
      <c r="D187" s="19"/>
      <c r="I187" s="23"/>
    </row>
    <row r="188" spans="4:9">
      <c r="D188" s="19"/>
      <c r="I188" s="23"/>
    </row>
    <row r="189" spans="4:9">
      <c r="D189" s="19"/>
      <c r="I189" s="23"/>
    </row>
    <row r="190" spans="4:9">
      <c r="D190" s="19"/>
      <c r="I190" s="23"/>
    </row>
    <row r="191" spans="4:9">
      <c r="D191" s="19"/>
      <c r="I191" s="23"/>
    </row>
    <row r="192" spans="4:9">
      <c r="D192" s="19"/>
      <c r="I192" s="23"/>
    </row>
    <row r="193" spans="4:9">
      <c r="D193" s="19"/>
      <c r="I193" s="23"/>
    </row>
    <row r="194" spans="4:9">
      <c r="D194" s="19"/>
      <c r="I194" s="23"/>
    </row>
    <row r="195" spans="4:9">
      <c r="D195" s="19"/>
      <c r="I195" s="23"/>
    </row>
    <row r="196" spans="4:9">
      <c r="D196" s="19"/>
      <c r="I196" s="23"/>
    </row>
    <row r="197" spans="4:9">
      <c r="D197" s="19"/>
      <c r="I197" s="23"/>
    </row>
    <row r="198" spans="4:9">
      <c r="D198" s="19"/>
      <c r="I198" s="23"/>
    </row>
    <row r="199" spans="4:9">
      <c r="D199" s="19"/>
      <c r="I199" s="23"/>
    </row>
    <row r="200" spans="4:9">
      <c r="D200" s="19"/>
      <c r="I200" s="23"/>
    </row>
    <row r="201" spans="4:9">
      <c r="D201" s="19"/>
      <c r="I201" s="23"/>
    </row>
    <row r="202" spans="4:9">
      <c r="D202" s="19"/>
      <c r="I202" s="23"/>
    </row>
    <row r="203" spans="4:9">
      <c r="D203" s="19"/>
    </row>
    <row r="204" spans="4:9">
      <c r="D204" s="19"/>
    </row>
    <row r="205" spans="4:9">
      <c r="D205" s="19"/>
    </row>
    <row r="206" spans="4:9">
      <c r="D206" s="19"/>
    </row>
    <row r="207" spans="4:9">
      <c r="D207" s="19"/>
    </row>
    <row r="208" spans="4:9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SUZANnew</cp:lastModifiedBy>
  <dcterms:created xsi:type="dcterms:W3CDTF">2015-08-11T21:20:50Z</dcterms:created>
  <dcterms:modified xsi:type="dcterms:W3CDTF">2016-09-08T09:43:14Z</dcterms:modified>
</cp:coreProperties>
</file>